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F83A0C38-8778-45B4-AF61-82515945F28C}" xr6:coauthVersionLast="47" xr6:coauthVersionMax="47" xr10:uidLastSave="{00000000-0000-0000-0000-000000000000}"/>
  <bookViews>
    <workbookView xWindow="-120" yWindow="-120" windowWidth="20730" windowHeight="11040" xr2:uid="{CB77FFC0-8437-4512-8CCA-A5A109562983}"/>
  </bookViews>
  <sheets>
    <sheet name="2023 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8" i="1" s="1"/>
  <c r="B20" i="1" s="1"/>
  <c r="B11" i="1"/>
  <c r="B9" i="1"/>
  <c r="B8" i="1"/>
  <c r="B7" i="1"/>
  <c r="B6" i="1"/>
</calcChain>
</file>

<file path=xl/sharedStrings.xml><?xml version="1.0" encoding="utf-8"?>
<sst xmlns="http://schemas.openxmlformats.org/spreadsheetml/2006/main" count="19" uniqueCount="19">
  <si>
    <t>SMBC Parking Annual Report 2023/24</t>
  </si>
  <si>
    <t>Restrictions - parking account</t>
  </si>
  <si>
    <t>Accounts</t>
  </si>
  <si>
    <t>2023/24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</si>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</sst>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3" fillId="0" borderId="0" xfId="0" applyNumberFormat="1" applyFont="1"/>
    <xf numFmtId="164" fontId="1" fillId="2" borderId="0" xfId="0" applyNumberFormat="1" applyFont="1" applyFill="1" applyAlignment="1">
      <alignment horizontal="center" wrapText="1"/>
    </xf>
    <xf numFmtId="164" fontId="1" fillId="0" borderId="0" xfId="0" applyNumberFormat="1" applyFont="1" applyAlignment="1">
      <alignment vertical="center"/>
    </xf>
    <xf numFmtId="164" fontId="1" fillId="2" borderId="0" xfId="0" quotePrefix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6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Parking%20Account%202015-16%20to%202023-24.xlsx" TargetMode="External"/><Relationship Id="rId1" Type="http://schemas.openxmlformats.org/officeDocument/2006/relationships/externalLinkPath" Target="/EEDACCOUNTS/2024/Monitoring/Car%20Parking/Parking%20Account%202015-16%20to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arking account"/>
      <sheetName val="deficits"/>
      <sheetName val="EE"/>
      <sheetName val="MT"/>
      <sheetName val="central recharges"/>
      <sheetName val="202324"/>
      <sheetName val="202223"/>
      <sheetName val="202122"/>
      <sheetName val="202021"/>
      <sheetName val="201920"/>
      <sheetName val="utilisation of surplus not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9.0193033059684929E-2</v>
          </cell>
        </row>
      </sheetData>
      <sheetData sheetId="6">
        <row r="23">
          <cell r="K23">
            <v>584775.0064515</v>
          </cell>
        </row>
        <row r="24">
          <cell r="K24">
            <v>17653.7</v>
          </cell>
        </row>
        <row r="42">
          <cell r="K42">
            <v>8608.8499999999731</v>
          </cell>
        </row>
        <row r="63">
          <cell r="K63">
            <v>172442.99220000001</v>
          </cell>
        </row>
        <row r="77">
          <cell r="K77">
            <v>-512610.82</v>
          </cell>
        </row>
        <row r="79">
          <cell r="K79">
            <v>-119761.26</v>
          </cell>
        </row>
        <row r="80">
          <cell r="K80">
            <v>-470823.35</v>
          </cell>
        </row>
        <row r="83">
          <cell r="K83">
            <v>-93911.21</v>
          </cell>
        </row>
      </sheetData>
      <sheetData sheetId="7">
        <row r="26">
          <cell r="K26">
            <v>519616.06784999988</v>
          </cell>
        </row>
      </sheetData>
      <sheetData sheetId="8">
        <row r="24">
          <cell r="K24">
            <v>482248.24458000006</v>
          </cell>
        </row>
      </sheetData>
      <sheetData sheetId="9">
        <row r="15">
          <cell r="G15">
            <v>305371.36875000002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BB37-AAC7-4D23-95AB-07E4D9487444}">
  <dimension ref="A1:D20"/>
  <sheetViews>
    <sheetView tabSelected="1" topLeftCell="A2" zoomScaleNormal="100" workbookViewId="0">
      <selection activeCell="D15" sqref="D15"/>
    </sheetView>
  </sheetViews>
  <sheetFormatPr defaultRowHeight="15" x14ac:dyDescent="0.25"/>
  <cols>
    <col min="1" max="1" width="51.140625" style="15" bestFit="1" customWidth="1"/>
    <col min="2" max="2" width="17.85546875" style="15" customWidth="1"/>
  </cols>
  <sheetData>
    <row r="1" spans="1:4" ht="62.25" customHeight="1" x14ac:dyDescent="0.3">
      <c r="A1" s="1"/>
      <c r="B1" s="2" t="s">
        <v>0</v>
      </c>
    </row>
    <row r="2" spans="1:4" ht="37.5" customHeight="1" x14ac:dyDescent="0.25">
      <c r="A2" s="3"/>
      <c r="B2" s="4" t="s">
        <v>1</v>
      </c>
    </row>
    <row r="3" spans="1:4" x14ac:dyDescent="0.25">
      <c r="A3" s="5" t="s">
        <v>2</v>
      </c>
      <c r="B3" s="6" t="s">
        <v>3</v>
      </c>
    </row>
    <row r="4" spans="1:4" x14ac:dyDescent="0.25">
      <c r="A4" s="7"/>
      <c r="B4" s="8" t="s">
        <v>4</v>
      </c>
    </row>
    <row r="5" spans="1:4" x14ac:dyDescent="0.25">
      <c r="A5" s="9" t="s">
        <v>5</v>
      </c>
      <c r="B5" s="10"/>
    </row>
    <row r="6" spans="1:4" x14ac:dyDescent="0.25">
      <c r="A6" s="11" t="s">
        <v>6</v>
      </c>
      <c r="B6" s="12">
        <f>+'[1]202324'!K23</f>
        <v>584775.0064515</v>
      </c>
    </row>
    <row r="7" spans="1:4" x14ac:dyDescent="0.25">
      <c r="A7" s="11" t="s">
        <v>7</v>
      </c>
      <c r="B7" s="12">
        <f>+'[1]202324'!K24</f>
        <v>17653.7</v>
      </c>
    </row>
    <row r="8" spans="1:4" x14ac:dyDescent="0.25">
      <c r="A8" s="11" t="s">
        <v>8</v>
      </c>
      <c r="B8" s="12">
        <f>+'[1]202324'!K42</f>
        <v>8608.8499999999731</v>
      </c>
    </row>
    <row r="9" spans="1:4" x14ac:dyDescent="0.25">
      <c r="A9" s="11" t="s">
        <v>9</v>
      </c>
      <c r="B9" s="12">
        <f>+'[1]202324'!K63</f>
        <v>172442.99220000001</v>
      </c>
    </row>
    <row r="10" spans="1:4" x14ac:dyDescent="0.25">
      <c r="A10" s="11" t="s">
        <v>10</v>
      </c>
      <c r="B10" s="12">
        <v>428153.92818702466</v>
      </c>
    </row>
    <row r="11" spans="1:4" x14ac:dyDescent="0.25">
      <c r="A11" s="13" t="s">
        <v>11</v>
      </c>
      <c r="B11" s="14">
        <f>SUM(B6:B10)</f>
        <v>1211634.4768385245</v>
      </c>
    </row>
    <row r="12" spans="1:4" x14ac:dyDescent="0.25">
      <c r="B12" s="10"/>
    </row>
    <row r="13" spans="1:4" x14ac:dyDescent="0.25">
      <c r="A13" s="9" t="s">
        <v>12</v>
      </c>
      <c r="B13" s="10"/>
    </row>
    <row r="14" spans="1:4" x14ac:dyDescent="0.25">
      <c r="A14" s="11" t="s">
        <v>13</v>
      </c>
      <c r="B14" s="12">
        <f>-+'[1]202324'!K77</f>
        <v>512610.82</v>
      </c>
      <c r="D14" s="15"/>
    </row>
    <row r="15" spans="1:4" x14ac:dyDescent="0.25">
      <c r="A15" s="11" t="s">
        <v>14</v>
      </c>
      <c r="B15" s="12">
        <f>-+'[1]202324'!K79</f>
        <v>119761.26</v>
      </c>
      <c r="D15" s="15"/>
    </row>
    <row r="16" spans="1:4" x14ac:dyDescent="0.25">
      <c r="A16" s="11" t="s">
        <v>15</v>
      </c>
      <c r="B16" s="12">
        <f>-+'[1]202324'!K80</f>
        <v>470823.35</v>
      </c>
      <c r="D16" s="15"/>
    </row>
    <row r="17" spans="1:4" x14ac:dyDescent="0.25">
      <c r="A17" s="11" t="s">
        <v>16</v>
      </c>
      <c r="B17" s="12">
        <f>-+'[1]202324'!K83</f>
        <v>93911.21</v>
      </c>
      <c r="D17" s="15"/>
    </row>
    <row r="18" spans="1:4" x14ac:dyDescent="0.25">
      <c r="A18" s="13" t="s">
        <v>17</v>
      </c>
      <c r="B18" s="14">
        <f>SUM(B14:B17)</f>
        <v>1197106.6399999999</v>
      </c>
      <c r="D18" s="15"/>
    </row>
    <row r="20" spans="1:4" ht="15.75" thickBot="1" x14ac:dyDescent="0.3">
      <c r="A20" s="16" t="s">
        <v>18</v>
      </c>
      <c r="B20" s="14">
        <f>B18-B11</f>
        <v>-14527.836838524556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2023 24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2026-02-06T16:39:58Z</dcterms:created>
  <dcterms:modified xsi:type="dcterms:W3CDTF">2026-02-06T16:40:09Z</dcterms:modified>
</cp:coreProperties>
</file>