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EDACCOUNTS\2024\Monitoring\Car Parking\Car Paking Account\"/>
    </mc:Choice>
  </mc:AlternateContent>
  <xr:revisionPtr revIDLastSave="0" documentId="8_{DCD30016-AC36-4BD6-B628-EBD0E072AFA9}" xr6:coauthVersionLast="47" xr6:coauthVersionMax="47" xr10:uidLastSave="{00000000-0000-0000-0000-000000000000}"/>
  <bookViews>
    <workbookView xWindow="-120" yWindow="-120" windowWidth="20730" windowHeight="11040" xr2:uid="{B49EEB55-536F-44EB-AB6B-8006274BEA7B}"/>
  </bookViews>
  <sheets>
    <sheet name="2022 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8" i="1" s="1"/>
  <c r="B9" i="1"/>
  <c r="B8" i="1"/>
  <c r="B7" i="1"/>
  <c r="B6" i="1"/>
  <c r="B11" i="1" s="1"/>
  <c r="B20" i="1" l="1"/>
</calcChain>
</file>

<file path=xl/sharedStrings.xml><?xml version="1.0" encoding="utf-8"?>
<sst xmlns="http://schemas.openxmlformats.org/spreadsheetml/2006/main" count="19" uniqueCount="19">
  <si>
    <t>SMBC Parking Annual Report 2022/23</t>
  </si>
  <si>
    <t>Restrictions - parking account</t>
  </si>
  <si>
    <t>Accounts</t>
  </si>
  <si>
    <t>2022/23</t>
  </si>
  <si>
    <t>£</t>
  </si>
  <si>
    <t>Direct Expenditure</t>
  </si>
  <si>
    <t>Employee Costs</t>
  </si>
  <si>
    <t>P&amp;D Maintenance</t>
  </si>
  <si>
    <t>Transport Costs</t>
  </si>
  <si>
    <t>Supplies &amp; Services Costs</t>
  </si>
  <si>
    <t>Central Recharges</t>
  </si>
  <si>
    <t>Total Expenditure</t>
  </si>
  <si>
    <t>Income</t>
  </si>
  <si>
    <t>Parking-Fees On Street</t>
  </si>
  <si>
    <t>Penalty Charge Notices-Off Street</t>
  </si>
  <si>
    <t>Penalty Charge Notices-On Street</t>
  </si>
  <si>
    <t>Parking-Residents</t>
  </si>
  <si>
    <t>Total Income</t>
  </si>
  <si>
    <r>
      <t>Net Income/</t>
    </r>
    <r>
      <rPr>
        <b/>
        <sz val="11"/>
        <color rgb="FFFF0000"/>
        <rFont val="Aptos Narrow"/>
        <family val="2"/>
        <scheme val="minor"/>
      </rPr>
      <t>(Expenditure)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</si>
</sst>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4" fontId="3" fillId="0" borderId="0" xfId="0" applyNumberFormat="1" applyFont="1"/>
    <xf numFmtId="164" fontId="1" fillId="2" borderId="0" xfId="0" applyNumberFormat="1" applyFont="1" applyFill="1" applyAlignment="1">
      <alignment horizontal="center" wrapText="1"/>
    </xf>
    <xf numFmtId="164" fontId="1" fillId="0" borderId="0" xfId="0" applyNumberFormat="1" applyFont="1" applyAlignment="1">
      <alignment vertical="center"/>
    </xf>
    <xf numFmtId="164" fontId="1" fillId="2" borderId="0" xfId="0" quotePrefix="1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0" borderId="0" xfId="0" applyNumberFormat="1"/>
    <xf numFmtId="164" fontId="6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Parking%20Account%202015-16%20to%202023-24.xlsx" TargetMode="External"/><Relationship Id="rId1" Type="http://schemas.openxmlformats.org/officeDocument/2006/relationships/externalLinkPath" Target="/EEDACCOUNTS/2024/Monitoring/Car%20Parking/Parking%20Account%202015-16%20to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arking account"/>
      <sheetName val="deficits"/>
      <sheetName val="EE"/>
      <sheetName val="MT"/>
      <sheetName val="central recharges"/>
      <sheetName val="202324"/>
      <sheetName val="202223"/>
      <sheetName val="202122"/>
      <sheetName val="202021"/>
      <sheetName val="201920"/>
      <sheetName val="utilisation of surplus not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9.0193033059684929E-2</v>
          </cell>
        </row>
      </sheetData>
      <sheetData sheetId="6">
        <row r="23">
          <cell r="K23">
            <v>584775.0064515</v>
          </cell>
        </row>
      </sheetData>
      <sheetData sheetId="7">
        <row r="26">
          <cell r="K26">
            <v>519616.06784999988</v>
          </cell>
        </row>
        <row r="27">
          <cell r="K27">
            <v>42909.2</v>
          </cell>
        </row>
        <row r="43">
          <cell r="K43">
            <v>8596.73</v>
          </cell>
        </row>
        <row r="64">
          <cell r="K64">
            <v>154910.68510000003</v>
          </cell>
        </row>
        <row r="80">
          <cell r="K80">
            <v>-397545.9</v>
          </cell>
        </row>
        <row r="82">
          <cell r="K82">
            <v>-135786.65</v>
          </cell>
        </row>
        <row r="83">
          <cell r="K83">
            <v>-423337.62</v>
          </cell>
        </row>
        <row r="86">
          <cell r="K86">
            <v>-89004.84</v>
          </cell>
        </row>
      </sheetData>
      <sheetData sheetId="8">
        <row r="24">
          <cell r="K24">
            <v>482248.24458000006</v>
          </cell>
        </row>
      </sheetData>
      <sheetData sheetId="9">
        <row r="15">
          <cell r="G15">
            <v>305371.36875000002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50D2-8F37-4864-AE2A-F4C6808AECDD}">
  <dimension ref="A1:D20"/>
  <sheetViews>
    <sheetView tabSelected="1" topLeftCell="A2" zoomScaleNormal="100" workbookViewId="0">
      <selection activeCell="F13" sqref="F13"/>
    </sheetView>
  </sheetViews>
  <sheetFormatPr defaultRowHeight="15" x14ac:dyDescent="0.25"/>
  <cols>
    <col min="1" max="1" width="51.140625" style="13" bestFit="1" customWidth="1"/>
    <col min="2" max="2" width="17.85546875" style="13" customWidth="1"/>
  </cols>
  <sheetData>
    <row r="1" spans="1:4" ht="62.25" customHeight="1" x14ac:dyDescent="0.3">
      <c r="A1" s="1"/>
      <c r="B1" s="2" t="s">
        <v>0</v>
      </c>
    </row>
    <row r="2" spans="1:4" ht="37.5" customHeight="1" x14ac:dyDescent="0.25">
      <c r="A2" s="3"/>
      <c r="B2" s="4" t="s">
        <v>1</v>
      </c>
    </row>
    <row r="3" spans="1:4" x14ac:dyDescent="0.25">
      <c r="A3" s="5" t="s">
        <v>2</v>
      </c>
      <c r="B3" s="6" t="s">
        <v>3</v>
      </c>
    </row>
    <row r="4" spans="1:4" x14ac:dyDescent="0.25">
      <c r="A4" s="7"/>
      <c r="B4" s="8" t="s">
        <v>4</v>
      </c>
    </row>
    <row r="5" spans="1:4" x14ac:dyDescent="0.25">
      <c r="A5" s="9" t="s">
        <v>5</v>
      </c>
      <c r="B5" s="10"/>
    </row>
    <row r="6" spans="1:4" x14ac:dyDescent="0.25">
      <c r="A6" s="11" t="s">
        <v>6</v>
      </c>
      <c r="B6" s="12">
        <f>+'[1]202223'!K26</f>
        <v>519616.06784999988</v>
      </c>
    </row>
    <row r="7" spans="1:4" x14ac:dyDescent="0.25">
      <c r="A7" s="11" t="s">
        <v>7</v>
      </c>
      <c r="B7" s="12">
        <f>+'[1]202223'!K27</f>
        <v>42909.2</v>
      </c>
    </row>
    <row r="8" spans="1:4" x14ac:dyDescent="0.25">
      <c r="A8" s="11" t="s">
        <v>8</v>
      </c>
      <c r="B8" s="12">
        <f>+'[1]202223'!K43</f>
        <v>8596.73</v>
      </c>
    </row>
    <row r="9" spans="1:4" x14ac:dyDescent="0.25">
      <c r="A9" s="11" t="s">
        <v>9</v>
      </c>
      <c r="B9" s="12">
        <f>+'[1]202223'!K64</f>
        <v>154910.68510000003</v>
      </c>
    </row>
    <row r="10" spans="1:4" x14ac:dyDescent="0.25">
      <c r="A10" s="11" t="s">
        <v>10</v>
      </c>
      <c r="B10" s="12">
        <v>374771.73259196262</v>
      </c>
      <c r="D10" s="13"/>
    </row>
    <row r="11" spans="1:4" x14ac:dyDescent="0.25">
      <c r="A11" s="14" t="s">
        <v>11</v>
      </c>
      <c r="B11" s="15">
        <f>SUM(B6:B10)</f>
        <v>1100804.4155419625</v>
      </c>
    </row>
    <row r="12" spans="1:4" x14ac:dyDescent="0.25">
      <c r="B12" s="10"/>
    </row>
    <row r="13" spans="1:4" x14ac:dyDescent="0.25">
      <c r="A13" s="9" t="s">
        <v>12</v>
      </c>
      <c r="B13" s="10"/>
    </row>
    <row r="14" spans="1:4" x14ac:dyDescent="0.25">
      <c r="A14" s="11" t="s">
        <v>13</v>
      </c>
      <c r="B14" s="12">
        <f>+-'[1]202223'!K80</f>
        <v>397545.9</v>
      </c>
      <c r="D14" s="13"/>
    </row>
    <row r="15" spans="1:4" x14ac:dyDescent="0.25">
      <c r="A15" s="11" t="s">
        <v>14</v>
      </c>
      <c r="B15" s="12">
        <f>+-'[1]202223'!K82</f>
        <v>135786.65</v>
      </c>
      <c r="D15" s="13"/>
    </row>
    <row r="16" spans="1:4" x14ac:dyDescent="0.25">
      <c r="A16" s="11" t="s">
        <v>15</v>
      </c>
      <c r="B16" s="12">
        <f>+-'[1]202223'!K83</f>
        <v>423337.62</v>
      </c>
      <c r="D16" s="13"/>
    </row>
    <row r="17" spans="1:4" x14ac:dyDescent="0.25">
      <c r="A17" s="11" t="s">
        <v>16</v>
      </c>
      <c r="B17" s="12">
        <f>+-'[1]202223'!K86</f>
        <v>89004.84</v>
      </c>
      <c r="D17" s="13"/>
    </row>
    <row r="18" spans="1:4" x14ac:dyDescent="0.25">
      <c r="A18" s="14" t="s">
        <v>17</v>
      </c>
      <c r="B18" s="15">
        <f>SUM(B14:B17)</f>
        <v>1045675.01</v>
      </c>
    </row>
    <row r="20" spans="1:4" ht="15.75" thickBot="1" x14ac:dyDescent="0.3">
      <c r="A20" s="16" t="s">
        <v>18</v>
      </c>
      <c r="B20" s="15">
        <f>B18-B11</f>
        <v>-55129.405541962478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2022 23</vt:lpstr>
    </vt:vector>
  </TitlesOfParts>
  <Company>Stockport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Yohannan</dc:creator>
  <cp:lastModifiedBy>Kora Yohannan</cp:lastModifiedBy>
  <dcterms:created xsi:type="dcterms:W3CDTF">2026-02-06T16:39:37Z</dcterms:created>
  <dcterms:modified xsi:type="dcterms:W3CDTF">2026-02-06T16:39:46Z</dcterms:modified>
</cp:coreProperties>
</file>