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EEDACCOUNTS\2024\Monitoring\Car Parking\Car Paking Account\"/>
    </mc:Choice>
  </mc:AlternateContent>
  <xr:revisionPtr revIDLastSave="0" documentId="8_{188C1AE0-FE39-4C29-B682-58F8E0FAAD39}" xr6:coauthVersionLast="47" xr6:coauthVersionMax="47" xr10:uidLastSave="{00000000-0000-0000-0000-000000000000}"/>
  <bookViews>
    <workbookView xWindow="-120" yWindow="-120" windowWidth="20730" windowHeight="11040" xr2:uid="{D8DCBECF-B724-47BB-9B0D-6CAAEC313A90}"/>
  </bookViews>
  <sheets>
    <sheet name="2019 2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5" i="1"/>
  <c r="B24" i="1"/>
  <c r="B23" i="1"/>
  <c r="B27" i="1" s="1"/>
  <c r="B21" i="1"/>
  <c r="B29" i="1" s="1"/>
  <c r="B19" i="1"/>
  <c r="B18" i="1"/>
  <c r="B17" i="1"/>
  <c r="B16" i="1"/>
  <c r="B15" i="1"/>
  <c r="B12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<sst xmlns="http://schemas.openxmlformats.org/spreadsheetml/2006/main" count="27" uniqueCount="26">
  <si>
    <t>SMBC Parking Annual Report 2019/20</t>
  </si>
  <si>
    <t>Restrictions - parking account</t>
  </si>
  <si>
    <t>Accounts</t>
  </si>
  <si>
    <t>2019/20</t>
  </si>
  <si>
    <t>£</t>
  </si>
  <si>
    <t>Direct Expenditure</t>
  </si>
  <si>
    <t>Employee Costs</t>
  </si>
  <si>
    <t>P&amp;D Maintenance</t>
  </si>
  <si>
    <t>Transport Costs</t>
  </si>
  <si>
    <t>Supplies &amp; Services Costs</t>
  </si>
  <si>
    <t>Third Party Payments</t>
  </si>
  <si>
    <t>Central Recharges</t>
  </si>
  <si>
    <t>Total Expenditure</t>
  </si>
  <si>
    <t>Income</t>
  </si>
  <si>
    <t>Parking-Fees On Street</t>
  </si>
  <si>
    <t>Penalty Charge Notices-Off Street</t>
  </si>
  <si>
    <t>Penalty Charge Notices-On Street</t>
  </si>
  <si>
    <t>Parking-Residents</t>
  </si>
  <si>
    <t>Total Income</t>
  </si>
  <si>
    <r>
      <t>Net Income/</t>
    </r>
    <r>
      <rPr>
        <b/>
        <sz val="11"/>
        <color rgb="FFFF0000"/>
        <rFont val="Aptos Narrow"/>
        <family val="2"/>
        <scheme val="minor"/>
      </rPr>
      <t>(Expenditure)</t>
    </r>
  </si>
  <si>
    <t>Other Expenditure</t>
  </si>
  <si>
    <t>On street signs for parking</t>
  </si>
  <si>
    <t>On street lines for parking</t>
  </si>
  <si>
    <t>Car Park resurfacing</t>
  </si>
  <si>
    <t>Capital works on car parks</t>
  </si>
  <si>
    <r>
      <t>Surplus/</t>
    </r>
    <r>
      <rPr>
        <b/>
        <sz val="11"/>
        <color rgb="FFFF0000"/>
        <rFont val="Aptos Narrow"/>
        <family val="2"/>
        <scheme val="minor"/>
      </rPr>
      <t>(Deficit)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</si>
</sst>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\(#,##0\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64" fontId="3" fillId="0" borderId="0" xfId="0" applyNumberFormat="1" applyFont="1"/>
    <xf numFmtId="164" fontId="3" fillId="2" borderId="0" xfId="0" applyNumberFormat="1" applyFont="1" applyFill="1" applyAlignment="1">
      <alignment horizontal="center" wrapText="1"/>
    </xf>
    <xf numFmtId="164" fontId="4" fillId="0" borderId="0" xfId="0" applyNumberFormat="1" applyFont="1"/>
    <xf numFmtId="164" fontId="2" fillId="2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vertical="center"/>
    </xf>
    <xf numFmtId="164" fontId="2" fillId="2" borderId="0" xfId="0" quotePrefix="1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2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6" fillId="0" borderId="0" xfId="0" applyNumberFormat="1" applyFont="1" applyAlignment="1">
      <alignment vertical="center"/>
    </xf>
    <xf numFmtId="164" fontId="0" fillId="2" borderId="0" xfId="0" applyNumberFormat="1" applyFill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7" fillId="0" borderId="2" xfId="0" applyNumberFormat="1" applyFont="1" applyBorder="1" applyAlignment="1">
      <alignment vertical="center"/>
    </xf>
    <xf numFmtId="164" fontId="9" fillId="0" borderId="0" xfId="0" applyNumberFormat="1" applyFont="1" applyAlignment="1">
      <alignment vertical="center"/>
    </xf>
    <xf numFmtId="164" fontId="0" fillId="0" borderId="0" xfId="1" applyNumberFormat="1" applyFont="1"/>
    <xf numFmtId="164" fontId="7" fillId="0" borderId="3" xfId="0" applyNumberFormat="1" applyFont="1" applyBorder="1" applyAlignment="1">
      <alignment vertical="center"/>
    </xf>
    <xf numFmtId="164" fontId="7" fillId="0" borderId="3" xfId="1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EEDACCOUNTS\2020\Monitoring\Parking\Local%20Gov%20Parking%20ac%202019-20\19-20%20Parking%20Account%20v3.xlsx" TargetMode="External"/><Relationship Id="rId1" Type="http://schemas.openxmlformats.org/officeDocument/2006/relationships/externalLinkPath" Target="/EEDACCOUNTS/2020/Monitoring/Parking/Local%20Gov%20Parking%20ac%202019-20/19-20%20Parking%20Account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de"/>
      <sheetName val="SAP"/>
      <sheetName val="SAP 19-20"/>
      <sheetName val="INCOME FORECAST"/>
      <sheetName val="SAP2"/>
      <sheetName val="CSS staff"/>
      <sheetName val="CP staff"/>
      <sheetName val="WKGS"/>
      <sheetName val="Parking AC"/>
      <sheetName val="check"/>
      <sheetName val="PCN report"/>
      <sheetName val="PCN query"/>
      <sheetName val="PCN SAP"/>
      <sheetName val="em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J5">
            <v>47147.237000000008</v>
          </cell>
        </row>
        <row r="81">
          <cell r="H81">
            <v>-567009.42000000004</v>
          </cell>
        </row>
      </sheetData>
      <sheetData sheetId="8" refreshError="1"/>
      <sheetData sheetId="9">
        <row r="6">
          <cell r="H6">
            <v>522956</v>
          </cell>
        </row>
        <row r="7">
          <cell r="H7">
            <v>13113</v>
          </cell>
        </row>
        <row r="8">
          <cell r="H8">
            <v>488</v>
          </cell>
        </row>
        <row r="9">
          <cell r="H9">
            <v>245538</v>
          </cell>
        </row>
        <row r="10">
          <cell r="H10">
            <v>32434</v>
          </cell>
        </row>
        <row r="15">
          <cell r="H15">
            <v>400054</v>
          </cell>
        </row>
        <row r="16">
          <cell r="H16">
            <v>169134</v>
          </cell>
        </row>
        <row r="18">
          <cell r="H18">
            <v>78949</v>
          </cell>
        </row>
        <row r="24">
          <cell r="H24">
            <v>15500</v>
          </cell>
        </row>
        <row r="25">
          <cell r="H25">
            <v>16000</v>
          </cell>
        </row>
        <row r="26">
          <cell r="H26">
            <v>55000</v>
          </cell>
        </row>
        <row r="27">
          <cell r="H27">
            <v>110068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DB902-E718-4DFB-9A2A-752C1B657F41}">
  <dimension ref="A1:D30"/>
  <sheetViews>
    <sheetView tabSelected="1" topLeftCell="A8" zoomScaleNormal="100" workbookViewId="0">
      <selection activeCell="F13" sqref="F13"/>
    </sheetView>
  </sheetViews>
  <sheetFormatPr defaultRowHeight="15" x14ac:dyDescent="0.25"/>
  <cols>
    <col min="1" max="1" width="51.140625" style="15" bestFit="1" customWidth="1"/>
    <col min="2" max="2" width="17.85546875" style="15" customWidth="1"/>
  </cols>
  <sheetData>
    <row r="1" spans="1:4" ht="62.25" customHeight="1" x14ac:dyDescent="0.3">
      <c r="A1" s="1"/>
      <c r="B1" s="2" t="s">
        <v>0</v>
      </c>
    </row>
    <row r="2" spans="1:4" ht="37.5" customHeight="1" x14ac:dyDescent="0.25">
      <c r="A2" s="3"/>
      <c r="B2" s="4" t="s">
        <v>1</v>
      </c>
    </row>
    <row r="3" spans="1:4" x14ac:dyDescent="0.25">
      <c r="A3" s="5" t="s">
        <v>2</v>
      </c>
      <c r="B3" s="6" t="s">
        <v>3</v>
      </c>
    </row>
    <row r="4" spans="1:4" x14ac:dyDescent="0.25">
      <c r="A4" s="7"/>
      <c r="B4" s="8" t="s">
        <v>4</v>
      </c>
    </row>
    <row r="5" spans="1:4" x14ac:dyDescent="0.25">
      <c r="A5" s="9" t="s">
        <v>5</v>
      </c>
      <c r="B5" s="10"/>
    </row>
    <row r="6" spans="1:4" x14ac:dyDescent="0.25">
      <c r="A6" s="11" t="s">
        <v>6</v>
      </c>
      <c r="B6" s="12">
        <f>+[1]check!$H$6</f>
        <v>522956</v>
      </c>
    </row>
    <row r="7" spans="1:4" x14ac:dyDescent="0.25">
      <c r="A7" s="11" t="s">
        <v>7</v>
      </c>
      <c r="B7" s="12">
        <f>+[1]check!$H$7</f>
        <v>13113</v>
      </c>
    </row>
    <row r="8" spans="1:4" x14ac:dyDescent="0.25">
      <c r="A8" s="11" t="s">
        <v>8</v>
      </c>
      <c r="B8" s="12">
        <f>+[1]check!$H$8</f>
        <v>488</v>
      </c>
    </row>
    <row r="9" spans="1:4" x14ac:dyDescent="0.25">
      <c r="A9" s="11" t="s">
        <v>9</v>
      </c>
      <c r="B9" s="12">
        <f>+[1]check!$H$9-133220</f>
        <v>112318</v>
      </c>
    </row>
    <row r="10" spans="1:4" x14ac:dyDescent="0.25">
      <c r="A10" s="11" t="s">
        <v>10</v>
      </c>
      <c r="B10" s="12">
        <f>+[1]check!$H$10</f>
        <v>32434</v>
      </c>
    </row>
    <row r="11" spans="1:4" x14ac:dyDescent="0.25">
      <c r="A11" s="11" t="s">
        <v>11</v>
      </c>
      <c r="B11" s="12">
        <v>402729.88334973092</v>
      </c>
    </row>
    <row r="12" spans="1:4" x14ac:dyDescent="0.25">
      <c r="A12" s="13" t="s">
        <v>12</v>
      </c>
      <c r="B12" s="14">
        <f>SUM(B6:B11)</f>
        <v>1084038.8833497309</v>
      </c>
    </row>
    <row r="13" spans="1:4" x14ac:dyDescent="0.25">
      <c r="B13" s="10"/>
    </row>
    <row r="14" spans="1:4" x14ac:dyDescent="0.25">
      <c r="A14" s="9" t="s">
        <v>13</v>
      </c>
      <c r="B14" s="10"/>
    </row>
    <row r="15" spans="1:4" x14ac:dyDescent="0.25">
      <c r="A15" s="11" t="s">
        <v>14</v>
      </c>
      <c r="B15" s="12">
        <f>+[1]check!$H$15</f>
        <v>400054</v>
      </c>
      <c r="D15" s="15"/>
    </row>
    <row r="16" spans="1:4" x14ac:dyDescent="0.25">
      <c r="A16" s="11" t="s">
        <v>15</v>
      </c>
      <c r="B16" s="12">
        <f>+[1]check!$H$16</f>
        <v>169134</v>
      </c>
      <c r="D16" s="15"/>
    </row>
    <row r="17" spans="1:4" x14ac:dyDescent="0.25">
      <c r="A17" s="11" t="s">
        <v>16</v>
      </c>
      <c r="B17" s="12">
        <f>-[1]WKGS!$H$81-51730</f>
        <v>515279.42000000004</v>
      </c>
      <c r="D17" s="15"/>
    </row>
    <row r="18" spans="1:4" x14ac:dyDescent="0.25">
      <c r="A18" s="11" t="s">
        <v>17</v>
      </c>
      <c r="B18" s="12">
        <f>+[1]check!$H$18</f>
        <v>78949</v>
      </c>
      <c r="D18" s="15"/>
    </row>
    <row r="19" spans="1:4" x14ac:dyDescent="0.25">
      <c r="A19" s="13" t="s">
        <v>18</v>
      </c>
      <c r="B19" s="14">
        <f>SUM(B15:B18)</f>
        <v>1163416.42</v>
      </c>
    </row>
    <row r="21" spans="1:4" ht="15.75" thickBot="1" x14ac:dyDescent="0.3">
      <c r="A21" s="16" t="s">
        <v>19</v>
      </c>
      <c r="B21" s="14">
        <f>B19-B12</f>
        <v>79377.536650269059</v>
      </c>
    </row>
    <row r="22" spans="1:4" x14ac:dyDescent="0.25">
      <c r="A22" s="9" t="s">
        <v>20</v>
      </c>
      <c r="B22" s="12"/>
    </row>
    <row r="23" spans="1:4" x14ac:dyDescent="0.25">
      <c r="A23" s="11" t="s">
        <v>21</v>
      </c>
      <c r="B23" s="12">
        <f>+[1]check!$H$24</f>
        <v>15500</v>
      </c>
    </row>
    <row r="24" spans="1:4" x14ac:dyDescent="0.25">
      <c r="A24" s="11" t="s">
        <v>22</v>
      </c>
      <c r="B24" s="12">
        <f>+[1]check!$H$25</f>
        <v>16000</v>
      </c>
    </row>
    <row r="25" spans="1:4" x14ac:dyDescent="0.25">
      <c r="A25" s="11" t="s">
        <v>23</v>
      </c>
      <c r="B25" s="12">
        <f>+[1]check!$H$26</f>
        <v>55000</v>
      </c>
    </row>
    <row r="26" spans="1:4" x14ac:dyDescent="0.25">
      <c r="A26" s="11" t="s">
        <v>24</v>
      </c>
      <c r="B26" s="12">
        <f>+[1]check!$H$27</f>
        <v>110068</v>
      </c>
    </row>
    <row r="27" spans="1:4" x14ac:dyDescent="0.25">
      <c r="A27" s="13" t="s">
        <v>20</v>
      </c>
      <c r="B27" s="14">
        <f>SUM(B23:B26)</f>
        <v>196568</v>
      </c>
    </row>
    <row r="28" spans="1:4" ht="15.75" thickBot="1" x14ac:dyDescent="0.3">
      <c r="A28" s="17"/>
      <c r="B28" s="18"/>
    </row>
    <row r="29" spans="1:4" ht="15.75" thickBot="1" x14ac:dyDescent="0.3">
      <c r="A29" s="19" t="s">
        <v>25</v>
      </c>
      <c r="B29" s="20">
        <f>B21-B27</f>
        <v>-117190.46334973094</v>
      </c>
    </row>
    <row r="30" spans="1:4" x14ac:dyDescent="0.25">
      <c r="B30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2019 20</vt:lpstr>
    </vt:vector>
  </TitlesOfParts>
  <Company>Stockport Metropolitan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 Yohannan</dc:creator>
  <cp:lastModifiedBy>Kora Yohannan</cp:lastModifiedBy>
  <dcterms:created xsi:type="dcterms:W3CDTF">2026-02-06T16:38:12Z</dcterms:created>
  <dcterms:modified xsi:type="dcterms:W3CDTF">2026-02-06T16:38:36Z</dcterms:modified>
</cp:coreProperties>
</file>